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65" activeTab="0"/>
  </bookViews>
  <sheets>
    <sheet name="TABLA DE 3 X 3" sheetId="1" r:id="rId1"/>
    <sheet name="TABLA DE 2 X 3" sheetId="2" r:id="rId2"/>
    <sheet name="TABLA DE 2 X 2" sheetId="3" r:id="rId3"/>
  </sheets>
  <definedNames/>
  <calcPr fullCalcOnLoad="1"/>
</workbook>
</file>

<file path=xl/sharedStrings.xml><?xml version="1.0" encoding="utf-8"?>
<sst xmlns="http://schemas.openxmlformats.org/spreadsheetml/2006/main" count="33" uniqueCount="12">
  <si>
    <t>P-VALUE</t>
  </si>
  <si>
    <t>Tabla de contingencia de 3 x 3</t>
  </si>
  <si>
    <t>Tabla de contingencia de 2 x 3</t>
  </si>
  <si>
    <t>f observadas</t>
  </si>
  <si>
    <t>Chi calc=</t>
  </si>
  <si>
    <t>f esperadas</t>
  </si>
  <si>
    <t xml:space="preserve">Obtendrá en el último recuadro el resultado del test </t>
  </si>
  <si>
    <t>utilizando el criterio del p-value como condición de rechazo de la Ho</t>
  </si>
  <si>
    <r>
      <t xml:space="preserve">Recuerde que si p-value ≤ </t>
    </r>
    <r>
      <rPr>
        <sz val="10"/>
        <rFont val="Calibri"/>
        <family val="2"/>
      </rPr>
      <t>α</t>
    </r>
    <r>
      <rPr>
        <sz val="10"/>
        <rFont val="Arial"/>
        <family val="2"/>
      </rPr>
      <t xml:space="preserve"> se Rechaza Ho</t>
    </r>
  </si>
  <si>
    <r>
      <rPr>
        <b/>
        <sz val="10"/>
        <color indexed="10"/>
        <rFont val="Calibri"/>
        <family val="2"/>
      </rPr>
      <t>α</t>
    </r>
    <r>
      <rPr>
        <b/>
        <sz val="10"/>
        <color indexed="10"/>
        <rFont val="Arial"/>
        <family val="2"/>
      </rPr>
      <t xml:space="preserve"> =</t>
    </r>
  </si>
  <si>
    <t xml:space="preserve">Observación : Rellene los datos observados en las celdas celestes </t>
  </si>
  <si>
    <t>y abajo el valor de α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</si>
</sst>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0"/>
  </numFmts>
  <fonts count="39">
    <font>
      <sz val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38" fillId="34" borderId="21" xfId="0" applyFont="1" applyFill="1" applyBorder="1" applyAlignment="1">
      <alignment/>
    </xf>
    <xf numFmtId="0" fontId="0" fillId="12" borderId="31" xfId="0" applyFill="1" applyBorder="1" applyAlignment="1" applyProtection="1">
      <alignment horizontal="center"/>
      <protection locked="0"/>
    </xf>
    <xf numFmtId="0" fontId="1" fillId="12" borderId="10" xfId="0" applyFont="1" applyFill="1" applyBorder="1" applyAlignment="1">
      <alignment horizontal="right"/>
    </xf>
    <xf numFmtId="0" fontId="1" fillId="12" borderId="12" xfId="0" applyFont="1" applyFill="1" applyBorder="1" applyAlignment="1">
      <alignment horizontal="left"/>
    </xf>
    <xf numFmtId="0" fontId="0" fillId="12" borderId="32" xfId="0" applyFill="1" applyBorder="1" applyAlignment="1" applyProtection="1">
      <alignment horizontal="center"/>
      <protection locked="0"/>
    </xf>
    <xf numFmtId="0" fontId="0" fillId="12" borderId="33" xfId="0" applyFill="1" applyBorder="1" applyAlignment="1" applyProtection="1">
      <alignment horizontal="center"/>
      <protection locked="0"/>
    </xf>
    <xf numFmtId="0" fontId="0" fillId="12" borderId="34" xfId="0" applyFill="1" applyBorder="1" applyAlignment="1" applyProtection="1">
      <alignment horizontal="center"/>
      <protection locked="0"/>
    </xf>
    <xf numFmtId="0" fontId="0" fillId="12" borderId="35" xfId="0" applyFill="1" applyBorder="1" applyAlignment="1" applyProtection="1">
      <alignment horizontal="center"/>
      <protection locked="0"/>
    </xf>
    <xf numFmtId="0" fontId="0" fillId="12" borderId="36" xfId="0" applyFill="1" applyBorder="1" applyAlignment="1" applyProtection="1">
      <alignment horizontal="center"/>
      <protection locked="0"/>
    </xf>
    <xf numFmtId="0" fontId="0" fillId="12" borderId="37" xfId="0" applyFill="1" applyBorder="1" applyAlignment="1" applyProtection="1">
      <alignment horizontal="center"/>
      <protection locked="0"/>
    </xf>
    <xf numFmtId="0" fontId="0" fillId="12" borderId="38" xfId="0" applyFill="1" applyBorder="1" applyAlignment="1" applyProtection="1">
      <alignment horizontal="center"/>
      <protection locked="0"/>
    </xf>
    <xf numFmtId="0" fontId="0" fillId="12" borderId="39" xfId="0" applyFill="1" applyBorder="1" applyAlignment="1" applyProtection="1">
      <alignment horizontal="center"/>
      <protection locked="0"/>
    </xf>
    <xf numFmtId="0" fontId="38" fillId="34" borderId="10" xfId="0" applyFont="1" applyFill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18" borderId="45" xfId="0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29" xfId="0" applyFont="1" applyFill="1" applyBorder="1" applyAlignment="1">
      <alignment/>
    </xf>
    <xf numFmtId="0" fontId="0" fillId="18" borderId="29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3" xfId="0" applyFill="1" applyBorder="1" applyAlignment="1" applyProtection="1">
      <alignment horizontal="center"/>
      <protection locked="0"/>
    </xf>
    <xf numFmtId="0" fontId="0" fillId="18" borderId="16" xfId="0" applyFill="1" applyBorder="1" applyAlignment="1" applyProtection="1">
      <alignment horizontal="center"/>
      <protection locked="0"/>
    </xf>
    <xf numFmtId="0" fontId="0" fillId="18" borderId="22" xfId="0" applyFill="1" applyBorder="1" applyAlignment="1" applyProtection="1">
      <alignment horizontal="center"/>
      <protection locked="0"/>
    </xf>
    <xf numFmtId="0" fontId="0" fillId="18" borderId="23" xfId="0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24"/>
  <sheetViews>
    <sheetView showGridLines="0" tabSelected="1" zoomScalePageLayoutView="0" workbookViewId="0" topLeftCell="A1">
      <selection activeCell="C7" sqref="C7"/>
    </sheetView>
  </sheetViews>
  <sheetFormatPr defaultColWidth="11.421875" defaultRowHeight="12.75"/>
  <cols>
    <col min="2" max="2" width="12.57421875" style="0" customWidth="1"/>
    <col min="6" max="6" width="12.28125" style="0" bestFit="1" customWidth="1"/>
  </cols>
  <sheetData>
    <row r="3" ht="13.5" thickBot="1"/>
    <row r="4" spans="3:5" ht="13.5" thickBot="1">
      <c r="C4" s="1" t="s">
        <v>1</v>
      </c>
      <c r="D4" s="2"/>
      <c r="E4" s="3"/>
    </row>
    <row r="6" ht="13.5" thickBot="1"/>
    <row r="7" spans="2:14" ht="13.5" thickBot="1">
      <c r="B7" s="1" t="s">
        <v>3</v>
      </c>
      <c r="C7" s="44">
        <v>24</v>
      </c>
      <c r="D7" s="45">
        <v>35</v>
      </c>
      <c r="E7" s="46">
        <v>12</v>
      </c>
      <c r="F7" s="9">
        <f>SUM(C7:E7)</f>
        <v>71</v>
      </c>
      <c r="I7" s="69" t="s">
        <v>10</v>
      </c>
      <c r="J7" s="70"/>
      <c r="K7" s="70"/>
      <c r="L7" s="70"/>
      <c r="M7" s="70"/>
      <c r="N7" s="71"/>
    </row>
    <row r="8" spans="3:14" ht="12.75">
      <c r="C8" s="47">
        <v>30</v>
      </c>
      <c r="D8" s="41">
        <v>52</v>
      </c>
      <c r="E8" s="48">
        <v>10</v>
      </c>
      <c r="F8" s="10">
        <f>SUM(C8:E8)</f>
        <v>92</v>
      </c>
      <c r="I8" s="72"/>
      <c r="J8" s="73" t="s">
        <v>11</v>
      </c>
      <c r="K8" s="73"/>
      <c r="L8" s="73"/>
      <c r="M8" s="73"/>
      <c r="N8" s="74"/>
    </row>
    <row r="9" spans="3:14" ht="13.5" thickBot="1">
      <c r="C9" s="49">
        <v>6</v>
      </c>
      <c r="D9" s="50">
        <v>12</v>
      </c>
      <c r="E9" s="51">
        <v>2</v>
      </c>
      <c r="F9" s="11">
        <f>SUM(C9:E9)</f>
        <v>20</v>
      </c>
      <c r="I9" s="72"/>
      <c r="J9" s="75" t="s">
        <v>6</v>
      </c>
      <c r="K9" s="73"/>
      <c r="L9" s="73"/>
      <c r="M9" s="73"/>
      <c r="N9" s="74"/>
    </row>
    <row r="10" spans="3:14" ht="13.5" thickBot="1">
      <c r="C10" s="5">
        <f>SUM(C7:C9)</f>
        <v>60</v>
      </c>
      <c r="D10" s="6">
        <f>SUM(D7:D9)</f>
        <v>99</v>
      </c>
      <c r="E10" s="8">
        <f>SUM(E7:E9)</f>
        <v>24</v>
      </c>
      <c r="F10" s="12">
        <f>SUM(C10:E10)</f>
        <v>183</v>
      </c>
      <c r="I10" s="72"/>
      <c r="J10" s="75" t="s">
        <v>7</v>
      </c>
      <c r="K10" s="73"/>
      <c r="L10" s="73"/>
      <c r="M10" s="73"/>
      <c r="N10" s="74"/>
    </row>
    <row r="11" spans="9:14" ht="13.5" thickBot="1">
      <c r="I11" s="76"/>
      <c r="J11" s="77" t="s">
        <v>8</v>
      </c>
      <c r="K11" s="78"/>
      <c r="L11" s="78"/>
      <c r="M11" s="78"/>
      <c r="N11" s="79"/>
    </row>
    <row r="12" spans="2:6" ht="13.5" thickBot="1">
      <c r="B12" s="52" t="s">
        <v>5</v>
      </c>
      <c r="C12" s="53">
        <f aca="true" t="shared" si="0" ref="C12:E14">$F7*C$10/$F$10</f>
        <v>23.278688524590162</v>
      </c>
      <c r="D12" s="54">
        <f t="shared" si="0"/>
        <v>38.40983606557377</v>
      </c>
      <c r="E12" s="55">
        <f t="shared" si="0"/>
        <v>9.311475409836065</v>
      </c>
      <c r="F12" s="9">
        <f>SUM(C12:E12)</f>
        <v>71</v>
      </c>
    </row>
    <row r="13" spans="3:6" ht="12.75">
      <c r="C13" s="56">
        <f t="shared" si="0"/>
        <v>30.16393442622951</v>
      </c>
      <c r="D13" s="13">
        <f t="shared" si="0"/>
        <v>49.77049180327869</v>
      </c>
      <c r="E13" s="57">
        <f t="shared" si="0"/>
        <v>12.065573770491802</v>
      </c>
      <c r="F13" s="10">
        <f>SUM(C13:E13)</f>
        <v>92</v>
      </c>
    </row>
    <row r="14" spans="3:6" ht="13.5" thickBot="1">
      <c r="C14" s="58">
        <f t="shared" si="0"/>
        <v>6.557377049180328</v>
      </c>
      <c r="D14" s="59">
        <f t="shared" si="0"/>
        <v>10.819672131147541</v>
      </c>
      <c r="E14" s="60">
        <f t="shared" si="0"/>
        <v>2.622950819672131</v>
      </c>
      <c r="F14" s="11">
        <f>SUM(C14:E14)</f>
        <v>20</v>
      </c>
    </row>
    <row r="15" spans="3:6" ht="13.5" thickBot="1">
      <c r="C15" s="5">
        <f>SUM(C12:C14)</f>
        <v>60</v>
      </c>
      <c r="D15" s="6">
        <f>SUM(D12:D14)</f>
        <v>99</v>
      </c>
      <c r="E15" s="8">
        <f>SUM(E12:E14)</f>
        <v>23.999999999999996</v>
      </c>
      <c r="F15" s="12">
        <f>SUM(F12:F14)</f>
        <v>183</v>
      </c>
    </row>
    <row r="17" ht="13.5" thickBot="1"/>
    <row r="18" spans="2:5" ht="13.5" thickBot="1">
      <c r="B18" s="38" t="s">
        <v>4</v>
      </c>
      <c r="C18" s="61">
        <f>((C$7-C$12)^2)/C$12</f>
        <v>0.022350496421149956</v>
      </c>
      <c r="D18" s="62">
        <f>((D$7-D$12)^2)/D$12</f>
        <v>0.30270845140390285</v>
      </c>
      <c r="E18" s="63">
        <f>((E$7-E$12)^2)/E$12</f>
        <v>0.7762641422304319</v>
      </c>
    </row>
    <row r="19" spans="3:5" ht="13.5" thickBot="1">
      <c r="C19" s="64">
        <f>((C$8-C$13)^2)/C$13</f>
        <v>0.0008909479686386479</v>
      </c>
      <c r="D19" s="4">
        <f>((D$8-D$13)^2)/D$13</f>
        <v>0.09987256744206144</v>
      </c>
      <c r="E19" s="65">
        <f>((E$8-E$13)^2)/E$13</f>
        <v>0.3536172487526726</v>
      </c>
    </row>
    <row r="20" spans="3:6" ht="13.5" thickBot="1">
      <c r="C20" s="66">
        <f>((C$9-C$14)^2)/C$14</f>
        <v>0.047377049180327896</v>
      </c>
      <c r="D20" s="67">
        <f>((D$9-D$14)^2)/D$14</f>
        <v>0.12876304023844998</v>
      </c>
      <c r="E20" s="68">
        <f>((E$9-E$14)^2)/E$14</f>
        <v>0.14795081967213108</v>
      </c>
      <c r="F20" s="37">
        <f>SUM(C18:E20)</f>
        <v>1.8797947633097662</v>
      </c>
    </row>
    <row r="21" ht="13.5" thickBot="1"/>
    <row r="22" spans="2:6" ht="13.5" thickBot="1">
      <c r="B22" s="42" t="s">
        <v>9</v>
      </c>
      <c r="C22" s="43">
        <v>0.05</v>
      </c>
      <c r="D22" s="18"/>
      <c r="E22" s="18" t="s">
        <v>0</v>
      </c>
      <c r="F22" s="19">
        <f>CHIDIST(F20,4)</f>
        <v>0.7578556862652841</v>
      </c>
    </row>
    <row r="23" spans="2:6" ht="12.75">
      <c r="B23" s="20"/>
      <c r="C23" s="21"/>
      <c r="D23" s="21"/>
      <c r="E23" s="21"/>
      <c r="F23" s="22"/>
    </row>
    <row r="24" spans="2:6" ht="13.5" thickBot="1">
      <c r="B24" s="23"/>
      <c r="C24" s="24"/>
      <c r="D24" s="24" t="str">
        <f>IF(F22&lt;C22,"RECHAZO Ho","NO RECHAZO Ho")</f>
        <v>NO RECHAZO Ho</v>
      </c>
      <c r="E24" s="24"/>
      <c r="F24" s="25"/>
    </row>
  </sheetData>
  <sheetProtection password="DF6B" sheet="1" selectLockedCells="1"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M24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2" max="2" width="12.421875" style="0" bestFit="1" customWidth="1"/>
    <col min="5" max="5" width="12.57421875" style="0" bestFit="1" customWidth="1"/>
  </cols>
  <sheetData>
    <row r="6" ht="13.5" thickBot="1"/>
    <row r="7" spans="3:5" ht="13.5" thickBot="1">
      <c r="C7" s="1" t="s">
        <v>2</v>
      </c>
      <c r="D7" s="2"/>
      <c r="E7" s="3"/>
    </row>
    <row r="9" ht="13.5" thickBot="1"/>
    <row r="10" spans="2:13" ht="13.5" thickBot="1">
      <c r="B10" s="17" t="s">
        <v>3</v>
      </c>
      <c r="C10" s="80">
        <v>50</v>
      </c>
      <c r="D10" s="80">
        <v>75</v>
      </c>
      <c r="E10" s="81">
        <v>15</v>
      </c>
      <c r="F10" s="9">
        <f>SUM(C10:E10)</f>
        <v>140</v>
      </c>
      <c r="H10" s="69" t="s">
        <v>10</v>
      </c>
      <c r="I10" s="70"/>
      <c r="J10" s="70"/>
      <c r="K10" s="70"/>
      <c r="L10" s="70"/>
      <c r="M10" s="71"/>
    </row>
    <row r="11" spans="3:13" ht="13.5" thickBot="1">
      <c r="C11" s="82">
        <v>55</v>
      </c>
      <c r="D11" s="82">
        <v>80</v>
      </c>
      <c r="E11" s="83">
        <v>25</v>
      </c>
      <c r="F11" s="11">
        <f>SUM(C11:E11)</f>
        <v>160</v>
      </c>
      <c r="H11" s="72"/>
      <c r="I11" s="73" t="s">
        <v>11</v>
      </c>
      <c r="J11" s="73"/>
      <c r="K11" s="73"/>
      <c r="L11" s="73"/>
      <c r="M11" s="74"/>
    </row>
    <row r="12" spans="3:13" ht="13.5" thickBot="1">
      <c r="C12" s="5">
        <f>SUM(C10:C11)</f>
        <v>105</v>
      </c>
      <c r="D12" s="6">
        <f>SUM(D10:D11)</f>
        <v>155</v>
      </c>
      <c r="E12" s="8">
        <f>SUM(E10:E11)</f>
        <v>40</v>
      </c>
      <c r="F12" s="12">
        <f>SUM(F10:F11)</f>
        <v>300</v>
      </c>
      <c r="H12" s="72"/>
      <c r="I12" s="75" t="s">
        <v>6</v>
      </c>
      <c r="J12" s="73"/>
      <c r="K12" s="73"/>
      <c r="L12" s="73"/>
      <c r="M12" s="74"/>
    </row>
    <row r="13" spans="3:13" ht="13.5" thickBot="1">
      <c r="C13" s="26"/>
      <c r="D13" s="26"/>
      <c r="E13" s="26"/>
      <c r="F13" s="26"/>
      <c r="H13" s="72"/>
      <c r="I13" s="75" t="s">
        <v>7</v>
      </c>
      <c r="J13" s="73"/>
      <c r="K13" s="73"/>
      <c r="L13" s="73"/>
      <c r="M13" s="74"/>
    </row>
    <row r="14" spans="2:13" ht="13.5" thickBot="1">
      <c r="B14" s="40" t="s">
        <v>5</v>
      </c>
      <c r="C14" s="13">
        <f>C12*F10/$F$12</f>
        <v>49</v>
      </c>
      <c r="D14" s="13">
        <f>D12*F10/$F$12</f>
        <v>72.33333333333333</v>
      </c>
      <c r="E14" s="14">
        <f>E12*F10/$F$12</f>
        <v>18.666666666666668</v>
      </c>
      <c r="F14" s="9">
        <f>SUM(C14:E14)</f>
        <v>140</v>
      </c>
      <c r="H14" s="76"/>
      <c r="I14" s="77" t="s">
        <v>8</v>
      </c>
      <c r="J14" s="78"/>
      <c r="K14" s="78"/>
      <c r="L14" s="78"/>
      <c r="M14" s="79"/>
    </row>
    <row r="15" spans="3:6" ht="13.5" thickBot="1">
      <c r="C15" s="15">
        <f>C12*F11/$F$12</f>
        <v>56</v>
      </c>
      <c r="D15" s="15">
        <f>D12*F11/$F$12</f>
        <v>82.66666666666667</v>
      </c>
      <c r="E15" s="16">
        <f>E12*F11/$F$12</f>
        <v>21.333333333333332</v>
      </c>
      <c r="F15" s="11">
        <f>SUM(C15:E15)</f>
        <v>160.00000000000003</v>
      </c>
    </row>
    <row r="16" spans="3:6" ht="13.5" thickBot="1">
      <c r="C16" s="5">
        <f>SUM(C14:C15)</f>
        <v>105</v>
      </c>
      <c r="D16" s="6">
        <f>SUM(D14:D15)</f>
        <v>155</v>
      </c>
      <c r="E16" s="8">
        <f>SUM(E14:E15)</f>
        <v>40</v>
      </c>
      <c r="F16" s="12">
        <f>SUM(F14:F15)</f>
        <v>300</v>
      </c>
    </row>
    <row r="17" spans="3:6" ht="13.5" thickBot="1">
      <c r="C17" s="26"/>
      <c r="D17" s="26"/>
      <c r="E17" s="26"/>
      <c r="F17" s="26"/>
    </row>
    <row r="18" spans="2:6" ht="13.5" thickBot="1">
      <c r="B18" s="38" t="s">
        <v>4</v>
      </c>
      <c r="C18" s="4">
        <f aca="true" t="shared" si="0" ref="C18:E19">((C10-C14)^2/C14)</f>
        <v>0.02040816326530612</v>
      </c>
      <c r="D18" s="4">
        <f t="shared" si="0"/>
        <v>0.09831029185867932</v>
      </c>
      <c r="E18" s="4">
        <f t="shared" si="0"/>
        <v>0.7202380952380957</v>
      </c>
      <c r="F18" s="26"/>
    </row>
    <row r="19" spans="3:6" ht="13.5" thickBot="1">
      <c r="C19" s="4">
        <f t="shared" si="0"/>
        <v>0.017857142857142856</v>
      </c>
      <c r="D19" s="4">
        <f t="shared" si="0"/>
        <v>0.08602150537634438</v>
      </c>
      <c r="E19" s="4">
        <f t="shared" si="0"/>
        <v>0.6302083333333338</v>
      </c>
      <c r="F19" s="36">
        <f>SUM(C18:E19)</f>
        <v>1.573043531928902</v>
      </c>
    </row>
    <row r="20" spans="3:6" ht="13.5" thickBot="1">
      <c r="C20" s="26"/>
      <c r="D20" s="26"/>
      <c r="E20" s="26"/>
      <c r="F20" s="26"/>
    </row>
    <row r="21" spans="3:6" ht="13.5" thickBot="1">
      <c r="C21" s="42" t="s">
        <v>9</v>
      </c>
      <c r="D21" s="43">
        <v>0.05</v>
      </c>
      <c r="E21" s="27" t="s">
        <v>0</v>
      </c>
      <c r="F21" s="28">
        <f>CHIDIST(F19,2)</f>
        <v>0.45542613443150026</v>
      </c>
    </row>
    <row r="22" spans="3:6" ht="12.75">
      <c r="C22" s="29"/>
      <c r="D22" s="30"/>
      <c r="E22" s="30"/>
      <c r="F22" s="31"/>
    </row>
    <row r="23" spans="3:6" ht="13.5" thickBot="1">
      <c r="C23" s="32"/>
      <c r="D23" s="39" t="str">
        <f>IF(F21&lt;D21,"RECHAZO Ho","NO RECHAZO Ho")</f>
        <v>NO RECHAZO Ho</v>
      </c>
      <c r="E23" s="39"/>
      <c r="F23" s="33"/>
    </row>
    <row r="24" spans="3:6" ht="12.75">
      <c r="C24" s="26"/>
      <c r="D24" s="26"/>
      <c r="E24" s="26"/>
      <c r="F24" s="26"/>
    </row>
  </sheetData>
  <sheetProtection password="DF6B" sheet="1" selectLockedCells="1"/>
  <mergeCells count="1">
    <mergeCell ref="D23:E23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M20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3" max="3" width="12.421875" style="0" bestFit="1" customWidth="1"/>
  </cols>
  <sheetData>
    <row r="3" ht="13.5" thickBot="1"/>
    <row r="4" spans="4:6" ht="13.5" thickBot="1">
      <c r="D4" s="1" t="s">
        <v>2</v>
      </c>
      <c r="E4" s="2"/>
      <c r="F4" s="3"/>
    </row>
    <row r="6" ht="13.5" thickBot="1"/>
    <row r="7" spans="3:13" ht="13.5" thickBot="1">
      <c r="C7" s="17" t="s">
        <v>3</v>
      </c>
      <c r="D7" s="80">
        <v>22</v>
      </c>
      <c r="E7" s="81">
        <v>23</v>
      </c>
      <c r="F7" s="9">
        <f>SUM(D7:E7)</f>
        <v>45</v>
      </c>
      <c r="H7" s="69" t="s">
        <v>10</v>
      </c>
      <c r="I7" s="70"/>
      <c r="J7" s="70"/>
      <c r="K7" s="70"/>
      <c r="L7" s="70"/>
      <c r="M7" s="71"/>
    </row>
    <row r="8" spans="3:13" ht="13.5" thickBot="1">
      <c r="C8" s="26"/>
      <c r="D8" s="82">
        <v>33</v>
      </c>
      <c r="E8" s="83">
        <v>44</v>
      </c>
      <c r="F8" s="11">
        <f>SUM(D8:E8)</f>
        <v>77</v>
      </c>
      <c r="H8" s="72"/>
      <c r="I8" s="73" t="s">
        <v>11</v>
      </c>
      <c r="J8" s="73"/>
      <c r="K8" s="73"/>
      <c r="L8" s="73"/>
      <c r="M8" s="74"/>
    </row>
    <row r="9" spans="3:13" ht="13.5" thickBot="1">
      <c r="C9" s="26"/>
      <c r="D9" s="5">
        <f>SUM(D7:D8)</f>
        <v>55</v>
      </c>
      <c r="E9" s="8">
        <f>SUM(E7:E8)</f>
        <v>67</v>
      </c>
      <c r="F9" s="12">
        <f>SUM(F7:F8)</f>
        <v>122</v>
      </c>
      <c r="H9" s="72"/>
      <c r="I9" s="75" t="s">
        <v>6</v>
      </c>
      <c r="J9" s="73"/>
      <c r="K9" s="73"/>
      <c r="L9" s="73"/>
      <c r="M9" s="74"/>
    </row>
    <row r="10" spans="3:13" ht="13.5" thickBot="1">
      <c r="C10" s="26"/>
      <c r="D10" s="26"/>
      <c r="E10" s="26"/>
      <c r="F10" s="26"/>
      <c r="H10" s="72"/>
      <c r="I10" s="75" t="s">
        <v>7</v>
      </c>
      <c r="J10" s="73"/>
      <c r="K10" s="73"/>
      <c r="L10" s="73"/>
      <c r="M10" s="74"/>
    </row>
    <row r="11" spans="3:13" ht="13.5" thickBot="1">
      <c r="C11" s="40" t="s">
        <v>5</v>
      </c>
      <c r="D11" s="13">
        <f>D9*F7/$F$9</f>
        <v>20.28688524590164</v>
      </c>
      <c r="E11" s="14">
        <f>E9*F7/$F$9</f>
        <v>24.71311475409836</v>
      </c>
      <c r="F11" s="9">
        <f>SUM(D11:E11)</f>
        <v>45</v>
      </c>
      <c r="H11" s="76"/>
      <c r="I11" s="77" t="s">
        <v>8</v>
      </c>
      <c r="J11" s="78"/>
      <c r="K11" s="78"/>
      <c r="L11" s="78"/>
      <c r="M11" s="79"/>
    </row>
    <row r="12" spans="3:6" ht="13.5" thickBot="1">
      <c r="C12" s="26"/>
      <c r="D12" s="15">
        <f>D9*F8/$F$9</f>
        <v>34.71311475409836</v>
      </c>
      <c r="E12" s="16">
        <f>E9*F8/$F$9</f>
        <v>42.28688524590164</v>
      </c>
      <c r="F12" s="11">
        <f>SUM(D12:E12)</f>
        <v>77</v>
      </c>
    </row>
    <row r="13" spans="3:6" ht="13.5" thickBot="1">
      <c r="C13" s="26"/>
      <c r="D13" s="5">
        <f>SUM(D11:D12)</f>
        <v>55</v>
      </c>
      <c r="E13" s="8">
        <f>SUM(E11:E12)</f>
        <v>67</v>
      </c>
      <c r="F13" s="12">
        <f>SUM(F11:F12)</f>
        <v>122</v>
      </c>
    </row>
    <row r="14" spans="3:6" ht="13.5" thickBot="1">
      <c r="C14" s="26"/>
      <c r="D14" s="26"/>
      <c r="E14" s="26"/>
      <c r="F14" s="26"/>
    </row>
    <row r="15" spans="3:6" ht="13.5" thickBot="1">
      <c r="C15" s="38" t="s">
        <v>4</v>
      </c>
      <c r="D15" s="35">
        <f>((D7-D11)^2/D11)</f>
        <v>0.14466302367941697</v>
      </c>
      <c r="E15" s="4">
        <f>((E7-E11)^2/E11)</f>
        <v>0.11875322839355125</v>
      </c>
      <c r="F15" s="26"/>
    </row>
    <row r="16" spans="3:6" ht="13.5" thickBot="1">
      <c r="C16" s="26"/>
      <c r="D16" s="4">
        <f>((D8-D12)^2/D12)</f>
        <v>0.08454332552693235</v>
      </c>
      <c r="E16" s="7">
        <f>((E8-E12)^2/E12)</f>
        <v>0.06940123737285492</v>
      </c>
      <c r="F16" s="34">
        <f>SUM(D15:E16)</f>
        <v>0.41736081497275546</v>
      </c>
    </row>
    <row r="17" spans="3:6" ht="13.5" thickBot="1">
      <c r="C17" s="26"/>
      <c r="D17" s="26"/>
      <c r="E17" s="26"/>
      <c r="F17" s="26"/>
    </row>
    <row r="18" spans="3:6" ht="13.5" thickBot="1">
      <c r="C18" s="42" t="s">
        <v>9</v>
      </c>
      <c r="D18" s="43">
        <v>0.05</v>
      </c>
      <c r="E18" s="27" t="s">
        <v>0</v>
      </c>
      <c r="F18" s="28">
        <f>CHIDIST(F16,1)</f>
        <v>0.5182568930442994</v>
      </c>
    </row>
    <row r="19" spans="3:6" ht="12.75">
      <c r="C19" s="29"/>
      <c r="D19" s="30"/>
      <c r="E19" s="30"/>
      <c r="F19" s="31"/>
    </row>
    <row r="20" spans="3:6" ht="13.5" thickBot="1">
      <c r="C20" s="32"/>
      <c r="D20" s="39" t="str">
        <f>IF(F18&lt;D18,"RECHAZO Ho","NO RECHAZO Ho")</f>
        <v>NO RECHAZO Ho</v>
      </c>
      <c r="E20" s="39"/>
      <c r="F20" s="33"/>
    </row>
  </sheetData>
  <sheetProtection password="DF6B" sheet="1" selectLockedCells="1"/>
  <mergeCells count="1">
    <mergeCell ref="D20:E2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César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Augusto Fernández Magán</dc:creator>
  <cp:keywords/>
  <dc:description/>
  <cp:lastModifiedBy>César Augusto</cp:lastModifiedBy>
  <dcterms:created xsi:type="dcterms:W3CDTF">2005-11-02T02:12:17Z</dcterms:created>
  <dcterms:modified xsi:type="dcterms:W3CDTF">2011-02-10T15:30:36Z</dcterms:modified>
  <cp:category/>
  <cp:version/>
  <cp:contentType/>
  <cp:contentStatus/>
</cp:coreProperties>
</file>